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DLDM\5 ISSUANCE CALENDAR\ISSUANCE\2024\"/>
    </mc:Choice>
  </mc:AlternateContent>
  <xr:revisionPtr revIDLastSave="0" documentId="8_{8EBA1086-5993-46A6-B574-1E6207979F0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rch - May 2023 Issuance " sheetId="10" r:id="rId1"/>
  </sheets>
  <definedNames>
    <definedName name="_xlnm.Print_Area" localSheetId="0">'March - May 2023 Issuance 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0" l="1"/>
  <c r="M33" i="10"/>
  <c r="M32" i="10"/>
  <c r="M31" i="10"/>
  <c r="L35" i="10"/>
  <c r="K35" i="10"/>
  <c r="J35" i="10"/>
  <c r="I35" i="10"/>
  <c r="H35" i="10"/>
  <c r="G35" i="10"/>
  <c r="F35" i="10"/>
  <c r="E35" i="10"/>
  <c r="D35" i="10"/>
  <c r="C35" i="10"/>
  <c r="M35" i="10" l="1"/>
  <c r="D25" i="10" l="1"/>
  <c r="E25" i="10"/>
  <c r="F25" i="10"/>
  <c r="G25" i="10"/>
  <c r="H25" i="10"/>
  <c r="I25" i="10"/>
  <c r="J25" i="10"/>
  <c r="K25" i="10"/>
  <c r="L25" i="10"/>
  <c r="C25" i="10"/>
  <c r="M21" i="10"/>
  <c r="M22" i="10"/>
  <c r="M23" i="10"/>
  <c r="M24" i="10"/>
  <c r="E14" i="10"/>
  <c r="H14" i="10"/>
  <c r="J14" i="10"/>
  <c r="M11" i="10"/>
  <c r="M12" i="10"/>
  <c r="M10" i="10"/>
  <c r="M13" i="10"/>
  <c r="M25" i="10" l="1"/>
  <c r="M20" i="10" l="1"/>
  <c r="D14" i="10" l="1"/>
  <c r="F14" i="10"/>
  <c r="G14" i="10"/>
  <c r="K14" i="10"/>
  <c r="C14" i="10"/>
  <c r="M14" i="10" l="1"/>
  <c r="B11" i="10" l="1"/>
  <c r="B12" i="10" s="1"/>
  <c r="B13" i="10" s="1"/>
  <c r="B20" i="10" s="1"/>
  <c r="B21" i="10" s="1"/>
  <c r="B22" i="10" s="1"/>
  <c r="B23" i="10" s="1"/>
  <c r="B24" i="10" s="1"/>
  <c r="B31" i="10" s="1"/>
  <c r="B32" i="10" l="1"/>
  <c r="B33" i="10" s="1"/>
  <c r="B34" i="10" s="1"/>
</calcChain>
</file>

<file path=xl/sharedStrings.xml><?xml version="1.0" encoding="utf-8"?>
<sst xmlns="http://schemas.openxmlformats.org/spreadsheetml/2006/main" count="51" uniqueCount="16">
  <si>
    <t>Treasury Bill</t>
  </si>
  <si>
    <t>Sukuk-Al-Salaam</t>
  </si>
  <si>
    <t>Total</t>
  </si>
  <si>
    <t>91-Day</t>
  </si>
  <si>
    <t>182-Day</t>
  </si>
  <si>
    <t>364-Day</t>
  </si>
  <si>
    <t>TOTAL</t>
  </si>
  <si>
    <t>3 Year Bond</t>
  </si>
  <si>
    <t>5 Year Bond</t>
  </si>
  <si>
    <t>Bonds</t>
  </si>
  <si>
    <t>2 Year Bond</t>
  </si>
  <si>
    <t xml:space="preserve"> March 2024 Issuance Calendar  ( in GMD millions)</t>
  </si>
  <si>
    <t xml:space="preserve"> -   </t>
  </si>
  <si>
    <t>7 Year Bond</t>
  </si>
  <si>
    <t xml:space="preserve"> April 2024 Issuance Calendar  ( in GMD millions)</t>
  </si>
  <si>
    <t xml:space="preserve"> May 2024 Issuance Calendar  ( in GMD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</si>
</sst>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0" fontId="9" fillId="0" borderId="0"/>
  </cellStyleXfs>
  <cellXfs count="48">
    <xf numFmtId="0" fontId="0" fillId="0" borderId="0" xfId="0"/>
    <xf numFmtId="43" fontId="7" fillId="4" borderId="2" xfId="4" applyFont="1" applyFill="1" applyBorder="1"/>
    <xf numFmtId="43" fontId="6" fillId="0" borderId="3" xfId="4" applyFont="1" applyBorder="1"/>
    <xf numFmtId="43" fontId="4" fillId="0" borderId="5" xfId="4" applyFont="1" applyBorder="1"/>
    <xf numFmtId="43" fontId="7" fillId="0" borderId="0" xfId="4" applyFont="1" applyBorder="1"/>
    <xf numFmtId="43" fontId="4" fillId="0" borderId="0" xfId="4" applyFont="1" applyBorder="1"/>
    <xf numFmtId="43" fontId="1" fillId="0" borderId="0" xfId="4"/>
    <xf numFmtId="43" fontId="6" fillId="0" borderId="1" xfId="4" applyFont="1" applyBorder="1"/>
    <xf numFmtId="43" fontId="4" fillId="0" borderId="1" xfId="4" applyFont="1" applyBorder="1" applyAlignment="1">
      <alignment vertical="top"/>
    </xf>
    <xf numFmtId="43" fontId="6" fillId="3" borderId="2" xfId="4" applyFont="1" applyFill="1" applyBorder="1"/>
    <xf numFmtId="43" fontId="6" fillId="3" borderId="2" xfId="4" applyFont="1" applyFill="1" applyBorder="1" applyAlignment="1">
      <alignment horizontal="center" vertical="center"/>
    </xf>
    <xf numFmtId="43" fontId="4" fillId="0" borderId="9" xfId="4" applyFont="1" applyBorder="1" applyAlignment="1">
      <alignment vertical="top"/>
    </xf>
    <xf numFmtId="43" fontId="4" fillId="0" borderId="0" xfId="4" applyFont="1" applyBorder="1" applyAlignment="1">
      <alignment vertical="top"/>
    </xf>
    <xf numFmtId="15" fontId="4" fillId="0" borderId="4" xfId="4" applyNumberFormat="1" applyFont="1" applyBorder="1"/>
    <xf numFmtId="43" fontId="6" fillId="8" borderId="13" xfId="4" applyFont="1" applyFill="1" applyBorder="1" applyAlignment="1">
      <alignment horizontal="center" vertical="center"/>
    </xf>
    <xf numFmtId="15" fontId="4" fillId="0" borderId="1" xfId="4" applyNumberFormat="1" applyFont="1" applyBorder="1"/>
    <xf numFmtId="43" fontId="6" fillId="0" borderId="10" xfId="4" applyFont="1" applyBorder="1"/>
    <xf numFmtId="43" fontId="7" fillId="9" borderId="5" xfId="4" applyFont="1" applyFill="1" applyBorder="1"/>
    <xf numFmtId="43" fontId="6" fillId="8" borderId="11" xfId="4" applyFont="1" applyFill="1" applyBorder="1" applyAlignment="1">
      <alignment horizontal="center" vertical="center"/>
    </xf>
    <xf numFmtId="43" fontId="7" fillId="4" borderId="2" xfId="4" applyFont="1" applyFill="1" applyBorder="1" applyAlignment="1">
      <alignment horizontal="center"/>
    </xf>
    <xf numFmtId="43" fontId="6" fillId="3" borderId="11" xfId="4" applyFont="1" applyFill="1" applyBorder="1" applyAlignment="1">
      <alignment horizontal="center" vertical="center"/>
    </xf>
    <xf numFmtId="43" fontId="7" fillId="4" borderId="11" xfId="4" applyFont="1" applyFill="1" applyBorder="1"/>
    <xf numFmtId="43" fontId="4" fillId="0" borderId="18" xfId="4" applyFont="1" applyBorder="1"/>
    <xf numFmtId="43" fontId="7" fillId="10" borderId="2" xfId="4" applyFont="1" applyFill="1" applyBorder="1" applyAlignment="1">
      <alignment horizontal="center"/>
    </xf>
    <xf numFmtId="43" fontId="7" fillId="10" borderId="11" xfId="4" applyFont="1" applyFill="1" applyBorder="1" applyAlignment="1">
      <alignment horizontal="center"/>
    </xf>
    <xf numFmtId="43" fontId="8" fillId="2" borderId="2" xfId="4" applyFont="1" applyFill="1" applyBorder="1" applyAlignment="1">
      <alignment horizontal="center"/>
    </xf>
    <xf numFmtId="165" fontId="7" fillId="10" borderId="19" xfId="4" applyNumberFormat="1" applyFont="1" applyFill="1" applyBorder="1" applyAlignment="1">
      <alignment horizontal="center"/>
    </xf>
    <xf numFmtId="43" fontId="4" fillId="9" borderId="5" xfId="4" applyFont="1" applyFill="1" applyBorder="1"/>
    <xf numFmtId="43" fontId="4" fillId="0" borderId="2" xfId="4" applyFont="1" applyBorder="1"/>
    <xf numFmtId="43" fontId="6" fillId="0" borderId="2" xfId="4" applyFont="1" applyBorder="1"/>
    <xf numFmtId="43" fontId="4" fillId="4" borderId="2" xfId="4" applyFont="1" applyFill="1" applyBorder="1"/>
    <xf numFmtId="43" fontId="8" fillId="10" borderId="2" xfId="4" applyFont="1" applyFill="1" applyBorder="1" applyAlignment="1">
      <alignment horizontal="center"/>
    </xf>
    <xf numFmtId="43" fontId="7" fillId="9" borderId="0" xfId="4" applyFont="1" applyFill="1" applyBorder="1"/>
    <xf numFmtId="43" fontId="4" fillId="9" borderId="0" xfId="4" applyFont="1" applyFill="1" applyBorder="1"/>
    <xf numFmtId="43" fontId="6" fillId="0" borderId="0" xfId="4" applyFont="1" applyBorder="1"/>
    <xf numFmtId="43" fontId="6" fillId="5" borderId="6" xfId="4" applyFont="1" applyFill="1" applyBorder="1" applyAlignment="1">
      <alignment horizontal="center" vertical="center"/>
    </xf>
    <xf numFmtId="43" fontId="6" fillId="5" borderId="7" xfId="4" applyFont="1" applyFill="1" applyBorder="1" applyAlignment="1">
      <alignment horizontal="center" vertical="center"/>
    </xf>
    <xf numFmtId="43" fontId="6" fillId="5" borderId="17" xfId="4" applyFont="1" applyFill="1" applyBorder="1" applyAlignment="1">
      <alignment horizontal="center" vertical="center"/>
    </xf>
    <xf numFmtId="43" fontId="6" fillId="5" borderId="8" xfId="4" applyFont="1" applyFill="1" applyBorder="1" applyAlignment="1">
      <alignment horizontal="center" vertical="center"/>
    </xf>
    <xf numFmtId="43" fontId="6" fillId="6" borderId="2" xfId="4" applyFont="1" applyFill="1" applyBorder="1" applyAlignment="1">
      <alignment horizontal="center"/>
    </xf>
    <xf numFmtId="43" fontId="6" fillId="7" borderId="2" xfId="4" applyFont="1" applyFill="1" applyBorder="1" applyAlignment="1">
      <alignment horizontal="center"/>
    </xf>
    <xf numFmtId="43" fontId="6" fillId="8" borderId="2" xfId="4" applyFont="1" applyFill="1" applyBorder="1" applyAlignment="1">
      <alignment horizontal="center" vertical="center"/>
    </xf>
    <xf numFmtId="43" fontId="6" fillId="5" borderId="14" xfId="4" applyFont="1" applyFill="1" applyBorder="1" applyAlignment="1">
      <alignment horizontal="center" vertical="center"/>
    </xf>
    <xf numFmtId="43" fontId="6" fillId="5" borderId="15" xfId="4" applyFont="1" applyFill="1" applyBorder="1" applyAlignment="1">
      <alignment horizontal="center" vertical="center"/>
    </xf>
    <xf numFmtId="43" fontId="6" fillId="5" borderId="16" xfId="4" applyFont="1" applyFill="1" applyBorder="1" applyAlignment="1">
      <alignment horizontal="center" vertical="center"/>
    </xf>
    <xf numFmtId="43" fontId="6" fillId="8" borderId="11" xfId="4" applyFont="1" applyFill="1" applyBorder="1" applyAlignment="1">
      <alignment horizontal="center" vertical="center"/>
    </xf>
    <xf numFmtId="43" fontId="6" fillId="8" borderId="13" xfId="4" applyFont="1" applyFill="1" applyBorder="1" applyAlignment="1">
      <alignment horizontal="center" vertical="center"/>
    </xf>
    <xf numFmtId="43" fontId="6" fillId="8" borderId="12" xfId="4" applyFont="1" applyFill="1" applyBorder="1" applyAlignment="1">
      <alignment horizontal="center" vertical="center"/>
    </xf>
  </cellXfs>
  <cellStyles count="8">
    <cellStyle name="Comma" xfId="4" builtinId="3"/>
    <cellStyle name="Comma 2" xfId="3" xr:uid="{00000000-0005-0000-0000-000001000000}"/>
    <cellStyle name="Comma 3" xfId="6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  <cellStyle name="Normal 7" xfId="1" xr:uid="{00000000-0005-0000-0000-000006000000}"/>
    <cellStyle name="Обычный_Лист1" xfId="7" xr:uid="{AED036E8-A0AF-4D0F-9CD0-975E2A07F4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353291</xdr:colOff>
      <xdr:row>1</xdr:row>
      <xdr:rowOff>42332</xdr:rowOff>
    </xdr:from>
    <xdr:to>
      <xdr:col>13</xdr:col>
      <xdr:colOff>1</xdr:colOff>
      <xdr:row>6</xdr:row>
      <xdr:rowOff>6927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291" y="222441"/>
          <a:ext cx="9857510" cy="878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M37"/>
  <sheetViews>
    <sheetView tabSelected="1" zoomScale="110" zoomScaleNormal="110" workbookViewId="0">
      <selection activeCell="J14" sqref="J14"/>
    </sheetView>
  </sheetViews>
  <sheetFormatPr defaultColWidth="9.1796875" defaultRowHeight="14.5" x14ac:dyDescent="0.35"/>
  <cols>
    <col min="1" max="1" width="5.1796875" style="6" customWidth="1"/>
    <col min="2" max="2" width="12" style="6" customWidth="1"/>
    <col min="3" max="3" width="11.54296875" style="6" customWidth="1"/>
    <col min="4" max="4" width="10.54296875" style="6" bestFit="1" customWidth="1"/>
    <col min="5" max="5" width="12" style="6" bestFit="1" customWidth="1"/>
    <col min="6" max="6" width="9.1796875" style="6" bestFit="1" customWidth="1"/>
    <col min="7" max="8" width="10.54296875" style="6" bestFit="1" customWidth="1"/>
    <col min="9" max="9" width="14.36328125" style="6" bestFit="1" customWidth="1"/>
    <col min="10" max="10" width="13.1796875" style="6" customWidth="1"/>
    <col min="11" max="11" width="14.36328125" style="6" bestFit="1" customWidth="1"/>
    <col min="12" max="12" width="14.36328125" style="6" customWidth="1"/>
    <col min="13" max="13" width="10.81640625" style="6" bestFit="1" customWidth="1"/>
    <col min="14" max="14" width="15.1796875" style="6" bestFit="1" customWidth="1"/>
    <col min="15" max="16" width="16.1796875" style="6" bestFit="1" customWidth="1"/>
    <col min="17" max="18" width="9.1796875" style="6"/>
    <col min="19" max="20" width="13.36328125" style="6" bestFit="1" customWidth="1"/>
    <col min="21" max="16384" width="9.1796875" style="6"/>
  </cols>
  <sheetData>
    <row r="6" spans="2:13" ht="15" thickBot="1" x14ac:dyDescent="0.4"/>
    <row r="7" spans="2:13" ht="15" x14ac:dyDescent="0.35">
      <c r="B7" s="35" t="s">
        <v>11</v>
      </c>
      <c r="C7" s="36"/>
      <c r="D7" s="36"/>
      <c r="E7" s="36"/>
      <c r="F7" s="36"/>
      <c r="G7" s="36"/>
      <c r="H7" s="36"/>
      <c r="I7" s="36"/>
      <c r="J7" s="36"/>
      <c r="K7" s="36"/>
      <c r="L7" s="37"/>
      <c r="M7" s="38"/>
    </row>
    <row r="8" spans="2:13" ht="15.5" x14ac:dyDescent="0.35">
      <c r="B8" s="7"/>
      <c r="C8" s="39" t="s">
        <v>0</v>
      </c>
      <c r="D8" s="39"/>
      <c r="E8" s="39"/>
      <c r="F8" s="40" t="s">
        <v>1</v>
      </c>
      <c r="G8" s="40"/>
      <c r="H8" s="40"/>
      <c r="I8" s="41" t="s">
        <v>9</v>
      </c>
      <c r="J8" s="41"/>
      <c r="K8" s="41"/>
      <c r="L8" s="18"/>
      <c r="M8" s="2" t="s">
        <v>2</v>
      </c>
    </row>
    <row r="9" spans="2:13" ht="15.5" x14ac:dyDescent="0.35">
      <c r="B9" s="8"/>
      <c r="C9" s="9" t="s">
        <v>3</v>
      </c>
      <c r="D9" s="9" t="s">
        <v>4</v>
      </c>
      <c r="E9" s="9" t="s">
        <v>5</v>
      </c>
      <c r="F9" s="9" t="s">
        <v>3</v>
      </c>
      <c r="G9" s="9" t="s">
        <v>4</v>
      </c>
      <c r="H9" s="9" t="s">
        <v>5</v>
      </c>
      <c r="I9" s="10" t="s">
        <v>10</v>
      </c>
      <c r="J9" s="10" t="s">
        <v>7</v>
      </c>
      <c r="K9" s="10" t="s">
        <v>8</v>
      </c>
      <c r="L9" s="20" t="s">
        <v>13</v>
      </c>
      <c r="M9" s="2"/>
    </row>
    <row r="10" spans="2:13" ht="15.5" x14ac:dyDescent="0.35">
      <c r="B10" s="15">
        <v>45356</v>
      </c>
      <c r="C10" s="25" t="s">
        <v>12</v>
      </c>
      <c r="D10" s="25" t="s">
        <v>12</v>
      </c>
      <c r="E10" s="25" t="s">
        <v>12</v>
      </c>
      <c r="F10" s="31">
        <v>5</v>
      </c>
      <c r="G10" s="31">
        <v>20</v>
      </c>
      <c r="H10" s="31">
        <v>25</v>
      </c>
      <c r="I10" s="19">
        <v>0</v>
      </c>
      <c r="J10" s="19">
        <v>1000</v>
      </c>
      <c r="K10" s="1">
        <v>0</v>
      </c>
      <c r="L10" s="21"/>
      <c r="M10" s="2">
        <f>SUM(C10:L10)</f>
        <v>1050</v>
      </c>
    </row>
    <row r="11" spans="2:13" ht="15.5" x14ac:dyDescent="0.35">
      <c r="B11" s="15">
        <f>+B10+7</f>
        <v>45363</v>
      </c>
      <c r="C11" s="19">
        <v>10</v>
      </c>
      <c r="D11" s="19">
        <v>50</v>
      </c>
      <c r="E11" s="19">
        <v>500</v>
      </c>
      <c r="F11" s="31">
        <v>5</v>
      </c>
      <c r="G11" s="31">
        <v>10</v>
      </c>
      <c r="H11" s="31">
        <v>25</v>
      </c>
      <c r="I11" s="19">
        <v>0</v>
      </c>
      <c r="J11" s="19">
        <v>0</v>
      </c>
      <c r="K11" s="1">
        <v>0</v>
      </c>
      <c r="L11" s="1">
        <v>0</v>
      </c>
      <c r="M11" s="2">
        <f>SUM(C11:L11)</f>
        <v>600</v>
      </c>
    </row>
    <row r="12" spans="2:13" ht="15.5" x14ac:dyDescent="0.35">
      <c r="B12" s="15">
        <f>+B11+7</f>
        <v>45370</v>
      </c>
      <c r="C12" s="19">
        <v>10</v>
      </c>
      <c r="D12" s="19">
        <v>35</v>
      </c>
      <c r="E12" s="19">
        <v>500</v>
      </c>
      <c r="F12" s="31">
        <v>5</v>
      </c>
      <c r="G12" s="31">
        <v>10</v>
      </c>
      <c r="H12" s="31">
        <v>25</v>
      </c>
      <c r="I12" s="19">
        <v>0</v>
      </c>
      <c r="J12" s="19">
        <v>0</v>
      </c>
      <c r="K12" s="1">
        <v>0</v>
      </c>
      <c r="L12" s="1">
        <v>0</v>
      </c>
      <c r="M12" s="2">
        <f>SUM(C12:L12)</f>
        <v>585</v>
      </c>
    </row>
    <row r="13" spans="2:13" ht="15.5" x14ac:dyDescent="0.35">
      <c r="B13" s="15">
        <f>+B12+7</f>
        <v>45377</v>
      </c>
      <c r="C13" s="19">
        <v>0</v>
      </c>
      <c r="D13" s="19">
        <v>0</v>
      </c>
      <c r="E13" s="19">
        <v>0</v>
      </c>
      <c r="F13" s="31">
        <v>5</v>
      </c>
      <c r="G13" s="31">
        <v>10</v>
      </c>
      <c r="H13" s="31">
        <v>25</v>
      </c>
      <c r="I13" s="19">
        <v>0</v>
      </c>
      <c r="J13" s="19">
        <v>1200</v>
      </c>
      <c r="K13" s="1">
        <v>0</v>
      </c>
      <c r="L13" s="1">
        <v>0</v>
      </c>
      <c r="M13" s="2">
        <f>SUM(C13:L13)</f>
        <v>1240</v>
      </c>
    </row>
    <row r="14" spans="2:13" ht="16" thickBot="1" x14ac:dyDescent="0.4">
      <c r="B14" s="11" t="s">
        <v>6</v>
      </c>
      <c r="C14" s="3">
        <f>SUM(C10:C13)</f>
        <v>20</v>
      </c>
      <c r="D14" s="3">
        <f t="shared" ref="D14:K14" si="0">SUM(D10:D13)</f>
        <v>85</v>
      </c>
      <c r="E14" s="3">
        <f>SUM(E10:E13)</f>
        <v>1000</v>
      </c>
      <c r="F14" s="3">
        <f t="shared" si="0"/>
        <v>20</v>
      </c>
      <c r="G14" s="3">
        <f t="shared" si="0"/>
        <v>50</v>
      </c>
      <c r="H14" s="3">
        <f>SUM(H10:H13)</f>
        <v>100</v>
      </c>
      <c r="I14" s="17">
        <v>0</v>
      </c>
      <c r="J14" s="27">
        <f>SUM(J10:J13)</f>
        <v>2200</v>
      </c>
      <c r="K14" s="3">
        <f t="shared" si="0"/>
        <v>0</v>
      </c>
      <c r="L14" s="22"/>
      <c r="M14" s="16">
        <f>SUM(C14:L14)</f>
        <v>3475</v>
      </c>
    </row>
    <row r="15" spans="2:13" ht="15.5" x14ac:dyDescent="0.35">
      <c r="B15" s="12"/>
      <c r="C15" s="5"/>
      <c r="D15" s="5"/>
      <c r="E15" s="5"/>
      <c r="F15" s="5"/>
      <c r="G15" s="5"/>
      <c r="H15" s="5"/>
      <c r="I15" s="32"/>
      <c r="J15" s="33"/>
      <c r="K15" s="5"/>
      <c r="L15" s="5"/>
      <c r="M15" s="34"/>
    </row>
    <row r="16" spans="2:13" ht="16" thickBot="1" x14ac:dyDescent="0.4">
      <c r="B16" s="1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 ht="15" x14ac:dyDescent="0.35">
      <c r="B17" s="42" t="s">
        <v>14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/>
    </row>
    <row r="18" spans="2:13" ht="15.5" x14ac:dyDescent="0.35">
      <c r="B18" s="7"/>
      <c r="C18" s="39" t="s">
        <v>0</v>
      </c>
      <c r="D18" s="39"/>
      <c r="E18" s="39"/>
      <c r="F18" s="40" t="s">
        <v>1</v>
      </c>
      <c r="G18" s="40"/>
      <c r="H18" s="40"/>
      <c r="I18" s="45" t="s">
        <v>9</v>
      </c>
      <c r="J18" s="46"/>
      <c r="K18" s="47"/>
      <c r="L18" s="14"/>
      <c r="M18" s="2" t="s">
        <v>2</v>
      </c>
    </row>
    <row r="19" spans="2:13" ht="15.5" x14ac:dyDescent="0.35">
      <c r="B19" s="8"/>
      <c r="C19" s="9" t="s">
        <v>3</v>
      </c>
      <c r="D19" s="9" t="s">
        <v>4</v>
      </c>
      <c r="E19" s="9" t="s">
        <v>5</v>
      </c>
      <c r="F19" s="9" t="s">
        <v>3</v>
      </c>
      <c r="G19" s="9" t="s">
        <v>4</v>
      </c>
      <c r="H19" s="9" t="s">
        <v>5</v>
      </c>
      <c r="I19" s="10" t="s">
        <v>10</v>
      </c>
      <c r="J19" s="10" t="s">
        <v>7</v>
      </c>
      <c r="K19" s="10" t="s">
        <v>8</v>
      </c>
      <c r="L19" s="20" t="s">
        <v>13</v>
      </c>
      <c r="M19" s="2"/>
    </row>
    <row r="20" spans="2:13" ht="15.5" x14ac:dyDescent="0.35">
      <c r="B20" s="13">
        <f>B13+7</f>
        <v>45384</v>
      </c>
      <c r="C20" s="26">
        <v>15</v>
      </c>
      <c r="D20" s="26">
        <v>50</v>
      </c>
      <c r="E20" s="26">
        <v>400</v>
      </c>
      <c r="F20" s="26">
        <v>5</v>
      </c>
      <c r="G20" s="26">
        <v>15</v>
      </c>
      <c r="H20" s="26">
        <v>15</v>
      </c>
      <c r="I20" s="23">
        <v>0</v>
      </c>
      <c r="J20" s="23">
        <v>0</v>
      </c>
      <c r="K20" s="23">
        <v>0</v>
      </c>
      <c r="L20" s="24"/>
      <c r="M20" s="2">
        <f>SUM(C20:K20)</f>
        <v>500</v>
      </c>
    </row>
    <row r="21" spans="2:13" ht="15.5" x14ac:dyDescent="0.35">
      <c r="B21" s="13">
        <f>+B20+7</f>
        <v>45391</v>
      </c>
      <c r="C21" s="26">
        <v>15</v>
      </c>
      <c r="D21" s="26">
        <v>50</v>
      </c>
      <c r="E21" s="26">
        <v>400</v>
      </c>
      <c r="F21" s="26">
        <v>5</v>
      </c>
      <c r="G21" s="26">
        <v>5</v>
      </c>
      <c r="H21" s="26">
        <v>15</v>
      </c>
      <c r="I21" s="23">
        <v>0</v>
      </c>
      <c r="J21" s="23">
        <v>0</v>
      </c>
      <c r="K21" s="23">
        <v>0</v>
      </c>
      <c r="L21" s="23">
        <v>0</v>
      </c>
      <c r="M21" s="2">
        <f t="shared" ref="M21:M24" si="1">SUM(C21:K21)</f>
        <v>490</v>
      </c>
    </row>
    <row r="22" spans="2:13" ht="15.5" x14ac:dyDescent="0.35">
      <c r="B22" s="13">
        <f>+B21+7</f>
        <v>45398</v>
      </c>
      <c r="C22" s="26">
        <v>15</v>
      </c>
      <c r="D22" s="26">
        <v>50</v>
      </c>
      <c r="E22" s="26">
        <v>300</v>
      </c>
      <c r="F22" s="26">
        <v>5</v>
      </c>
      <c r="G22" s="26">
        <v>15</v>
      </c>
      <c r="H22" s="26">
        <v>30</v>
      </c>
      <c r="I22" s="23">
        <v>0</v>
      </c>
      <c r="J22" s="23">
        <v>0</v>
      </c>
      <c r="K22" s="23">
        <v>0</v>
      </c>
      <c r="L22" s="23">
        <v>0</v>
      </c>
      <c r="M22" s="2">
        <f t="shared" si="1"/>
        <v>415</v>
      </c>
    </row>
    <row r="23" spans="2:13" ht="15.5" x14ac:dyDescent="0.35">
      <c r="B23" s="13">
        <f>+B22+7</f>
        <v>45405</v>
      </c>
      <c r="C23" s="26">
        <v>15</v>
      </c>
      <c r="D23" s="26">
        <v>45</v>
      </c>
      <c r="E23" s="26">
        <v>300</v>
      </c>
      <c r="F23" s="26">
        <v>5</v>
      </c>
      <c r="G23" s="26">
        <v>15</v>
      </c>
      <c r="H23" s="26">
        <v>30</v>
      </c>
      <c r="I23" s="23">
        <v>0</v>
      </c>
      <c r="J23" s="23">
        <v>0</v>
      </c>
      <c r="K23" s="23">
        <v>0</v>
      </c>
      <c r="L23" s="23">
        <v>0</v>
      </c>
      <c r="M23" s="2">
        <f t="shared" si="1"/>
        <v>410</v>
      </c>
    </row>
    <row r="24" spans="2:13" ht="15.5" x14ac:dyDescent="0.35">
      <c r="B24" s="13">
        <f>+B23+7</f>
        <v>45412</v>
      </c>
      <c r="C24" s="26">
        <v>0</v>
      </c>
      <c r="D24" s="26">
        <v>0</v>
      </c>
      <c r="E24" s="26">
        <v>0</v>
      </c>
      <c r="F24" s="26">
        <v>5</v>
      </c>
      <c r="G24" s="26">
        <v>10</v>
      </c>
      <c r="H24" s="26">
        <v>15</v>
      </c>
      <c r="I24" s="23">
        <v>750</v>
      </c>
      <c r="J24" s="23"/>
      <c r="K24" s="23"/>
      <c r="L24" s="23"/>
      <c r="M24" s="2">
        <f t="shared" si="1"/>
        <v>780</v>
      </c>
    </row>
    <row r="25" spans="2:13" ht="16" thickBot="1" x14ac:dyDescent="0.4">
      <c r="B25" s="11" t="s">
        <v>6</v>
      </c>
      <c r="C25" s="3">
        <f>SUM(C20:C24)</f>
        <v>60</v>
      </c>
      <c r="D25" s="3">
        <f t="shared" ref="D25:L25" si="2">SUM(D20:D24)</f>
        <v>195</v>
      </c>
      <c r="E25" s="3">
        <f t="shared" si="2"/>
        <v>1400</v>
      </c>
      <c r="F25" s="3">
        <f t="shared" si="2"/>
        <v>25</v>
      </c>
      <c r="G25" s="3">
        <f t="shared" si="2"/>
        <v>60</v>
      </c>
      <c r="H25" s="3">
        <f t="shared" si="2"/>
        <v>105</v>
      </c>
      <c r="I25" s="3">
        <f t="shared" si="2"/>
        <v>750</v>
      </c>
      <c r="J25" s="3">
        <f t="shared" si="2"/>
        <v>0</v>
      </c>
      <c r="K25" s="3">
        <f t="shared" si="2"/>
        <v>0</v>
      </c>
      <c r="L25" s="3">
        <f t="shared" si="2"/>
        <v>0</v>
      </c>
      <c r="M25" s="16">
        <f>SUM(C25:L25)</f>
        <v>2595</v>
      </c>
    </row>
    <row r="26" spans="2:13" ht="15.5" x14ac:dyDescent="0.35">
      <c r="B26" s="12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</row>
    <row r="27" spans="2:13" ht="16" thickBot="1" x14ac:dyDescent="0.4">
      <c r="B27" s="12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</row>
    <row r="28" spans="2:13" ht="15" x14ac:dyDescent="0.35">
      <c r="B28" s="42" t="s">
        <v>15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4"/>
    </row>
    <row r="29" spans="2:13" ht="15.5" x14ac:dyDescent="0.35">
      <c r="B29" s="7"/>
      <c r="C29" s="39" t="s">
        <v>0</v>
      </c>
      <c r="D29" s="39"/>
      <c r="E29" s="39"/>
      <c r="F29" s="40" t="s">
        <v>1</v>
      </c>
      <c r="G29" s="40"/>
      <c r="H29" s="40"/>
      <c r="I29" s="45" t="s">
        <v>9</v>
      </c>
      <c r="J29" s="46"/>
      <c r="K29" s="47"/>
      <c r="L29" s="14"/>
      <c r="M29" s="2" t="s">
        <v>2</v>
      </c>
    </row>
    <row r="30" spans="2:13" ht="15.5" x14ac:dyDescent="0.35">
      <c r="B30" s="8"/>
      <c r="C30" s="9" t="s">
        <v>3</v>
      </c>
      <c r="D30" s="9" t="s">
        <v>4</v>
      </c>
      <c r="E30" s="9" t="s">
        <v>5</v>
      </c>
      <c r="F30" s="9" t="s">
        <v>3</v>
      </c>
      <c r="G30" s="9" t="s">
        <v>4</v>
      </c>
      <c r="H30" s="9" t="s">
        <v>5</v>
      </c>
      <c r="I30" s="10" t="s">
        <v>10</v>
      </c>
      <c r="J30" s="10" t="s">
        <v>7</v>
      </c>
      <c r="K30" s="10" t="s">
        <v>8</v>
      </c>
      <c r="L30" s="20" t="s">
        <v>13</v>
      </c>
      <c r="M30" s="2"/>
    </row>
    <row r="31" spans="2:13" ht="15.5" x14ac:dyDescent="0.35">
      <c r="B31" s="13">
        <f>B24+7</f>
        <v>45419</v>
      </c>
      <c r="C31" s="1">
        <v>15</v>
      </c>
      <c r="D31" s="1">
        <v>45</v>
      </c>
      <c r="E31" s="1">
        <v>300</v>
      </c>
      <c r="F31" s="1">
        <v>5</v>
      </c>
      <c r="G31" s="1">
        <v>10</v>
      </c>
      <c r="H31" s="1">
        <v>35</v>
      </c>
      <c r="I31" s="1">
        <v>0</v>
      </c>
      <c r="J31" s="1">
        <v>0</v>
      </c>
      <c r="K31" s="1">
        <v>0</v>
      </c>
      <c r="L31" s="1"/>
      <c r="M31" s="30">
        <f>SUM(C31:L31)</f>
        <v>410</v>
      </c>
    </row>
    <row r="32" spans="2:13" ht="15.5" x14ac:dyDescent="0.35">
      <c r="B32" s="13">
        <f>+B31+7</f>
        <v>45426</v>
      </c>
      <c r="C32" s="1">
        <v>15</v>
      </c>
      <c r="D32" s="1">
        <v>45</v>
      </c>
      <c r="E32" s="1">
        <v>300</v>
      </c>
      <c r="F32" s="1">
        <v>5</v>
      </c>
      <c r="G32" s="1">
        <v>10</v>
      </c>
      <c r="H32" s="1">
        <v>40</v>
      </c>
      <c r="I32" s="1">
        <v>0</v>
      </c>
      <c r="J32" s="1">
        <v>0</v>
      </c>
      <c r="K32" s="1">
        <v>0</v>
      </c>
      <c r="L32" s="1"/>
      <c r="M32" s="30">
        <f t="shared" ref="M32" si="3">SUM(C32:L32)</f>
        <v>415</v>
      </c>
    </row>
    <row r="33" spans="2:13" ht="15.5" x14ac:dyDescent="0.35">
      <c r="B33" s="13">
        <f>+B32+7</f>
        <v>45433</v>
      </c>
      <c r="C33" s="1">
        <v>15</v>
      </c>
      <c r="D33" s="1">
        <v>45</v>
      </c>
      <c r="E33" s="1">
        <v>300</v>
      </c>
      <c r="F33" s="1">
        <v>5</v>
      </c>
      <c r="G33" s="1">
        <v>10</v>
      </c>
      <c r="H33" s="1">
        <v>20</v>
      </c>
      <c r="I33" s="1">
        <v>0</v>
      </c>
      <c r="J33" s="1">
        <v>0</v>
      </c>
      <c r="K33" s="1">
        <v>0</v>
      </c>
      <c r="L33" s="1"/>
      <c r="M33" s="30">
        <f>SUM(C33:L33)</f>
        <v>395</v>
      </c>
    </row>
    <row r="34" spans="2:13" ht="15.5" x14ac:dyDescent="0.35">
      <c r="B34" s="13">
        <f>+B33+7</f>
        <v>45440</v>
      </c>
      <c r="C34" s="1">
        <v>15</v>
      </c>
      <c r="D34" s="1">
        <v>45</v>
      </c>
      <c r="E34" s="1">
        <v>300</v>
      </c>
      <c r="F34" s="1">
        <v>5</v>
      </c>
      <c r="G34" s="1">
        <v>10</v>
      </c>
      <c r="H34" s="1">
        <v>30</v>
      </c>
      <c r="I34" s="1">
        <v>0</v>
      </c>
      <c r="J34" s="1">
        <v>0</v>
      </c>
      <c r="K34" s="1">
        <v>0</v>
      </c>
      <c r="L34" s="1"/>
      <c r="M34" s="30">
        <f>SUM(C34:L34)</f>
        <v>405</v>
      </c>
    </row>
    <row r="35" spans="2:13" ht="16" thickBot="1" x14ac:dyDescent="0.4">
      <c r="B35" s="11" t="s">
        <v>6</v>
      </c>
      <c r="C35" s="28">
        <f t="shared" ref="C35:L35" si="4">SUM(C31:C34)</f>
        <v>60</v>
      </c>
      <c r="D35" s="28">
        <f t="shared" si="4"/>
        <v>180</v>
      </c>
      <c r="E35" s="28">
        <f t="shared" si="4"/>
        <v>1200</v>
      </c>
      <c r="F35" s="28">
        <f t="shared" si="4"/>
        <v>20</v>
      </c>
      <c r="G35" s="28">
        <f t="shared" si="4"/>
        <v>40</v>
      </c>
      <c r="H35" s="28">
        <f t="shared" si="4"/>
        <v>125</v>
      </c>
      <c r="I35" s="28">
        <f t="shared" si="4"/>
        <v>0</v>
      </c>
      <c r="J35" s="28">
        <f t="shared" si="4"/>
        <v>0</v>
      </c>
      <c r="K35" s="28">
        <f t="shared" si="4"/>
        <v>0</v>
      </c>
      <c r="L35" s="28">
        <f t="shared" si="4"/>
        <v>0</v>
      </c>
      <c r="M35" s="29">
        <f>SUM(C35:L35)</f>
        <v>1625</v>
      </c>
    </row>
    <row r="36" spans="2:13" ht="15.5" x14ac:dyDescent="0.35">
      <c r="B36" s="12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</row>
    <row r="37" spans="2:13" ht="15.5" x14ac:dyDescent="0.35">
      <c r="B37" s="12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</row>
  </sheetData>
  <mergeCells count="12">
    <mergeCell ref="C29:E29"/>
    <mergeCell ref="F29:H29"/>
    <mergeCell ref="I29:K29"/>
    <mergeCell ref="B17:M17"/>
    <mergeCell ref="C18:E18"/>
    <mergeCell ref="F18:H18"/>
    <mergeCell ref="I18:K18"/>
    <mergeCell ref="B7:M7"/>
    <mergeCell ref="C8:E8"/>
    <mergeCell ref="F8:H8"/>
    <mergeCell ref="I8:K8"/>
    <mergeCell ref="B28:M28"/>
  </mergeCells>
  <pageMargins left="0.19685039370078741" right="0.19685039370078741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- May 2023 Issuance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Binta Beyai</dc:creator>
  <cp:lastModifiedBy>User</cp:lastModifiedBy>
  <cp:lastPrinted>2022-08-31T13:35:03Z</cp:lastPrinted>
  <dcterms:created xsi:type="dcterms:W3CDTF">2015-06-05T18:17:20Z</dcterms:created>
  <dcterms:modified xsi:type="dcterms:W3CDTF">2024-03-11T13:26:45Z</dcterms:modified>
</cp:coreProperties>
</file>